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r\Dropbox\Renewable energy financd\"/>
    </mc:Choice>
  </mc:AlternateContent>
  <xr:revisionPtr revIDLastSave="0" documentId="13_ncr:1_{5310487D-5F05-4E07-821A-711C51E752FA}" xr6:coauthVersionLast="47" xr6:coauthVersionMax="47" xr10:uidLastSave="{00000000-0000-0000-0000-000000000000}"/>
  <bookViews>
    <workbookView xWindow="49970" yWindow="4030" windowWidth="21580" windowHeight="16020" xr2:uid="{711E5793-451A-4ADB-88E9-6C224CECCC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6" i="1"/>
  <c r="B15" i="1"/>
  <c r="B11" i="1"/>
  <c r="B9" i="1"/>
  <c r="B14" i="1"/>
  <c r="B12" i="1" l="1"/>
</calcChain>
</file>

<file path=xl/sharedStrings.xml><?xml version="1.0" encoding="utf-8"?>
<sst xmlns="http://schemas.openxmlformats.org/spreadsheetml/2006/main" count="20" uniqueCount="20">
  <si>
    <t>Capex utility PV $ per Kw</t>
  </si>
  <si>
    <t>nameplate</t>
  </si>
  <si>
    <t>Cost of farm</t>
  </si>
  <si>
    <t>annual capital return 8% 20 years</t>
  </si>
  <si>
    <t>annual capital return 12% 20 years</t>
  </si>
  <si>
    <t>Annual maintenance $ per kW</t>
  </si>
  <si>
    <t>Annual maintenance total</t>
  </si>
  <si>
    <t>Cost per MWh at 12%</t>
  </si>
  <si>
    <t>Cost per MWh at 8%</t>
  </si>
  <si>
    <t>Capacity factor</t>
  </si>
  <si>
    <t>Yearly production megawatts</t>
  </si>
  <si>
    <t xml:space="preserve"> =b8*b4*24*365</t>
  </si>
  <si>
    <t xml:space="preserve"> =PMT(0.08,20,-B10)</t>
  </si>
  <si>
    <t xml:space="preserve"> =PMT(0.12,20,-B10)</t>
  </si>
  <si>
    <t xml:space="preserve"> =(B12+B14)/B9</t>
  </si>
  <si>
    <t xml:space="preserve"> =(B11+B14)/B9</t>
  </si>
  <si>
    <t xml:space="preserve"> =B3*B8*1000</t>
  </si>
  <si>
    <t>solar 500 MW</t>
  </si>
  <si>
    <t>megawatts or 500,000 kilowatts</t>
  </si>
  <si>
    <t>Solar PV for completion 2026 with time shifting batteries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</si>
</sst>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101600</xdr:rowOff>
    </xdr:from>
    <xdr:to>
      <xdr:col>4</xdr:col>
      <xdr:colOff>114300</xdr:colOff>
      <xdr:row>5</xdr:row>
      <xdr:rowOff>128270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80BCD0-DEE6-C620-A7FF-936A7F86CE90}"/>
            </a:ext>
          </a:extLst>
        </xdr:cNvPr>
        <xdr:cNvSpPr txBox="1"/>
      </xdr:nvSpPr>
      <xdr:spPr>
        <a:xfrm>
          <a:off x="4711700" y="101600"/>
          <a:ext cx="4794250" cy="947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Capex from National Renewable Energy Laboratory 2023 Annual</a:t>
          </a:r>
          <a:r>
            <a:rPr lang="en-US" sz="1100" baseline="0"/>
            <a:t> Technology Baseline spreadsheet. Completion 2026. Utility PV solar array class 6 moderate $1206. Battery 2 hour conservative  $1054.  Total 1206+1054 truncate to $2200.</a:t>
          </a:r>
        </a:p>
        <a:p>
          <a:endParaRPr lang="en-US" sz="1100" baseline="0"/>
        </a:p>
        <a:p>
          <a:r>
            <a:rPr lang="en-US" sz="1100" baseline="0"/>
            <a:t>Capacity factor same</a:t>
          </a:r>
          <a:endParaRPr lang="en-US" sz="1100"/>
        </a:p>
      </xdr:txBody>
    </xdr:sp>
    <xdr:clientData/>
  </xdr:twoCellAnchor>
  <xdr:twoCellAnchor>
    <xdr:from>
      <xdr:col>3</xdr:col>
      <xdr:colOff>1652270</xdr:colOff>
      <xdr:row>10</xdr:row>
      <xdr:rowOff>52070</xdr:rowOff>
    </xdr:from>
    <xdr:to>
      <xdr:col>4</xdr:col>
      <xdr:colOff>433070</xdr:colOff>
      <xdr:row>13</xdr:row>
      <xdr:rowOff>44450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791B90-E4F7-1C29-DD27-267E6E3485A7}"/>
            </a:ext>
          </a:extLst>
        </xdr:cNvPr>
        <xdr:cNvSpPr txBox="1"/>
      </xdr:nvSpPr>
      <xdr:spPr>
        <a:xfrm>
          <a:off x="6040120" y="1893570"/>
          <a:ext cx="3784600" cy="544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These numbers are</a:t>
          </a:r>
          <a:r>
            <a:rPr lang="en-US" sz="1100" baseline="0"/>
            <a:t> not exact. Depends on sunshine, technology, assumptions.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6A97-E0E6-42AB-97BF-22CA25628B1F}">
  <dimension ref="A1:D16"/>
  <sheetViews>
    <sheetView tabSelected="1" workbookViewId="0">
      <selection activeCell="D26" sqref="D26"/>
    </sheetView>
  </sheetViews>
  <sheetFormatPr defaultRowHeight="14.4" x14ac:dyDescent="0.55000000000000004"/>
  <cols>
    <col min="1" max="1" width="36.734375" customWidth="1"/>
    <col min="2" max="2" width="16.62890625" customWidth="1"/>
    <col min="3" max="3" width="7.15625" customWidth="1"/>
    <col min="4" max="4" width="69.1015625" customWidth="1"/>
  </cols>
  <sheetData>
    <row r="1" spans="1:4" x14ac:dyDescent="0.55000000000000004">
      <c r="A1" t="s">
        <v>19</v>
      </c>
    </row>
    <row r="3" spans="1:4" x14ac:dyDescent="0.55000000000000004">
      <c r="A3" t="s">
        <v>0</v>
      </c>
      <c r="B3" s="4">
        <v>2200</v>
      </c>
    </row>
    <row r="4" spans="1:4" x14ac:dyDescent="0.55000000000000004">
      <c r="A4" t="s">
        <v>9</v>
      </c>
      <c r="B4">
        <v>0.25</v>
      </c>
    </row>
    <row r="7" spans="1:4" x14ac:dyDescent="0.55000000000000004">
      <c r="A7" t="s">
        <v>17</v>
      </c>
    </row>
    <row r="8" spans="1:4" x14ac:dyDescent="0.55000000000000004">
      <c r="A8" t="s">
        <v>1</v>
      </c>
      <c r="B8" s="1">
        <v>500</v>
      </c>
      <c r="D8" t="s">
        <v>18</v>
      </c>
    </row>
    <row r="9" spans="1:4" x14ac:dyDescent="0.55000000000000004">
      <c r="A9" t="s">
        <v>10</v>
      </c>
      <c r="B9" s="2">
        <f>B8*B4*24*365</f>
        <v>1095000</v>
      </c>
      <c r="D9" t="s">
        <v>11</v>
      </c>
    </row>
    <row r="10" spans="1:4" x14ac:dyDescent="0.55000000000000004">
      <c r="A10" t="s">
        <v>2</v>
      </c>
      <c r="B10" s="3">
        <f>B3*B8*1000</f>
        <v>1100000000</v>
      </c>
      <c r="D10" t="s">
        <v>16</v>
      </c>
    </row>
    <row r="11" spans="1:4" x14ac:dyDescent="0.55000000000000004">
      <c r="A11" t="s">
        <v>3</v>
      </c>
      <c r="B11" s="4">
        <f>PMT(0.08,20,-B10)</f>
        <v>112037429.70546567</v>
      </c>
      <c r="D11" t="s">
        <v>12</v>
      </c>
    </row>
    <row r="12" spans="1:4" x14ac:dyDescent="0.55000000000000004">
      <c r="A12" t="s">
        <v>4</v>
      </c>
      <c r="B12" s="4">
        <f>PMT(0.12,20,-B10)</f>
        <v>147266658.04362673</v>
      </c>
      <c r="D12" t="s">
        <v>13</v>
      </c>
    </row>
    <row r="13" spans="1:4" x14ac:dyDescent="0.55000000000000004">
      <c r="A13" t="s">
        <v>5</v>
      </c>
      <c r="B13" s="4">
        <v>20</v>
      </c>
    </row>
    <row r="14" spans="1:4" x14ac:dyDescent="0.55000000000000004">
      <c r="A14" t="s">
        <v>6</v>
      </c>
      <c r="B14" s="4">
        <f>B13*B8*1000</f>
        <v>10000000</v>
      </c>
    </row>
    <row r="15" spans="1:4" x14ac:dyDescent="0.55000000000000004">
      <c r="A15" t="s">
        <v>7</v>
      </c>
      <c r="B15" s="4">
        <f>(B12+B14)/B9</f>
        <v>143.62251876130296</v>
      </c>
      <c r="D15" t="s">
        <v>14</v>
      </c>
    </row>
    <row r="16" spans="1:4" x14ac:dyDescent="0.55000000000000004">
      <c r="A16" t="s">
        <v>8</v>
      </c>
      <c r="B16" s="4">
        <f>(B11+B14)/B9</f>
        <v>111.44970749357596</v>
      </c>
      <c r="D16" s="4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Rogers</dc:creator>
  <cp:lastModifiedBy>Norman Rogers</cp:lastModifiedBy>
  <dcterms:created xsi:type="dcterms:W3CDTF">2024-09-29T09:10:50Z</dcterms:created>
  <dcterms:modified xsi:type="dcterms:W3CDTF">2024-09-29T10:00:03Z</dcterms:modified>
</cp:coreProperties>
</file>